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P:\ORLEN OIL\ILONA\CONNECT_POSTĘPOWANIA\GDAŃSK\2025\przeglądy windy\"/>
    </mc:Choice>
  </mc:AlternateContent>
  <xr:revisionPtr revIDLastSave="0" documentId="13_ncr:1_{6BA9F341-EBF4-41A5-9C15-FCF689394F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D3" i="1"/>
  <c r="D2" i="1"/>
  <c r="D7" i="1"/>
  <c r="D6" i="1"/>
  <c r="C9" i="1" s="1"/>
  <c r="D10" i="1"/>
  <c r="D8" i="1"/>
  <c r="D9" i="1" l="1"/>
  <c r="D11" i="1" s="1"/>
  <c r="D12" i="1" s="1"/>
</calcChain>
</file>

<file path=xl/sharedStrings.xml><?xml version="1.0" encoding="utf-8"?>
<sst xmlns="http://schemas.openxmlformats.org/spreadsheetml/2006/main" count="16" uniqueCount="16">
  <si>
    <t>Stawka</t>
  </si>
  <si>
    <t>Kryterium</t>
  </si>
  <si>
    <t>Stawka robocizny kosztorysowej dla Robót wykonywanych w dni robocze (od poniedziałku do
piątku) w godzinach od 6.00 do 18.00: R=PLN/godz.</t>
  </si>
  <si>
    <t>Stawka robocizny kosztorysowej dla Robót wykonywanych w dni robocze (od poniedziałku do
piątku) w godzinach od 18.00 do 6.00 oraz w soboty, niedziele i dni ustawowo wolne od pracy: R=PLN/godz.</t>
  </si>
  <si>
    <t>Koszty ogólne liczone do robocizny i sprzętu  Ko (R+S) = …………….. %</t>
  </si>
  <si>
    <t>Koszty zakupu i transportu liczone do materiałów  Kz (M) = ………….. %</t>
  </si>
  <si>
    <t>Zysk liczony do robocizny, sprzętu i kosztów ogólnych  Z (R+S+Ko) = ………….. %</t>
  </si>
  <si>
    <t>Ilość h/szacowany koszt</t>
  </si>
  <si>
    <t>wykonanie co-miesięcznego przeglądu konserwatorskiego dźwigu</t>
  </si>
  <si>
    <t>wykonanie co-rocznego przeglądu głównego,</t>
  </si>
  <si>
    <t>wykonanie resursu dźwigu</t>
  </si>
  <si>
    <t>wykonanie przeglądu specjalnego dźwigu</t>
  </si>
  <si>
    <t xml:space="preserve">szacowana kwota umowy (36 msc)      wartość proszę wpisać w kryterium "cena" na Platformie Connect </t>
  </si>
  <si>
    <t>szacowana kwota roczna (12 msc)</t>
  </si>
  <si>
    <t>pola do wypełnienia przez Oferenta -W KOLUMNIE B ZASTOSOWANO PRZYKŁADOWĄ STAWKĘ</t>
  </si>
  <si>
    <t>Kwota netto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</si>
</sst>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1" fillId="3" borderId="1" xfId="0" applyFont="1" applyFill="1" applyBorder="1"/>
    <xf numFmtId="0" fontId="1" fillId="0" borderId="1" xfId="0" applyFont="1" applyBorder="1" applyAlignment="1">
      <alignment horizontal="left" wrapText="1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1" fillId="4" borderId="1" xfId="0" applyFont="1" applyFill="1" applyBorder="1" applyAlignment="1">
      <alignment wrapText="1"/>
    </xf>
    <xf numFmtId="164" fontId="1" fillId="4" borderId="1" xfId="0" applyNumberFormat="1" applyFont="1" applyFill="1" applyBorder="1"/>
    <xf numFmtId="0" fontId="4" fillId="5" borderId="0" xfId="0" applyFont="1" applyFill="1" applyAlignment="1">
      <alignment horizontal="left" vertical="center"/>
    </xf>
    <xf numFmtId="0" fontId="1" fillId="6" borderId="1" xfId="0" applyFont="1" applyFill="1" applyBorder="1"/>
    <xf numFmtId="9" fontId="1" fillId="6" borderId="1" xfId="1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activeCell="N10" sqref="N10"/>
    </sheetView>
  </sheetViews>
  <sheetFormatPr defaultRowHeight="15" x14ac:dyDescent="0.25"/>
  <cols>
    <col min="1" max="1" width="33.140625" customWidth="1"/>
    <col min="2" max="2" width="9.140625" bestFit="1" customWidth="1"/>
    <col min="3" max="3" width="23.7109375" customWidth="1"/>
    <col min="4" max="4" width="15.42578125" bestFit="1" customWidth="1"/>
    <col min="6" max="6" width="10.5703125" bestFit="1" customWidth="1"/>
    <col min="8" max="8" width="10.5703125" bestFit="1" customWidth="1"/>
  </cols>
  <sheetData>
    <row r="1" spans="1:8" x14ac:dyDescent="0.25">
      <c r="A1" s="1" t="s">
        <v>1</v>
      </c>
      <c r="B1" s="2" t="s">
        <v>0</v>
      </c>
      <c r="C1" s="2" t="s">
        <v>7</v>
      </c>
      <c r="D1" s="2" t="s">
        <v>15</v>
      </c>
    </row>
    <row r="2" spans="1:8" ht="45" x14ac:dyDescent="0.25">
      <c r="A2" s="8" t="s">
        <v>8</v>
      </c>
      <c r="B2" s="14">
        <v>1</v>
      </c>
      <c r="C2" s="4">
        <v>24</v>
      </c>
      <c r="D2" s="4">
        <f>B2*C2</f>
        <v>24</v>
      </c>
    </row>
    <row r="3" spans="1:8" x14ac:dyDescent="0.25">
      <c r="A3" s="8" t="s">
        <v>10</v>
      </c>
      <c r="B3" s="14">
        <v>1</v>
      </c>
      <c r="C3" s="4">
        <v>1</v>
      </c>
      <c r="D3" s="4">
        <f>B3*C3</f>
        <v>1</v>
      </c>
    </row>
    <row r="4" spans="1:8" ht="30" x14ac:dyDescent="0.25">
      <c r="A4" s="8" t="s">
        <v>11</v>
      </c>
      <c r="B4" s="14">
        <v>1</v>
      </c>
      <c r="C4" s="4">
        <v>1</v>
      </c>
      <c r="D4" s="4">
        <f>B4*C4</f>
        <v>1</v>
      </c>
    </row>
    <row r="5" spans="1:8" ht="30" x14ac:dyDescent="0.25">
      <c r="A5" s="10" t="s">
        <v>9</v>
      </c>
      <c r="B5" s="14">
        <v>1</v>
      </c>
      <c r="C5" s="4">
        <v>2</v>
      </c>
      <c r="D5" s="4">
        <f>B5*C5</f>
        <v>2</v>
      </c>
    </row>
    <row r="6" spans="1:8" ht="75" x14ac:dyDescent="0.25">
      <c r="A6" s="5" t="s">
        <v>2</v>
      </c>
      <c r="B6" s="14">
        <v>1</v>
      </c>
      <c r="C6" s="6">
        <v>170</v>
      </c>
      <c r="D6" s="7">
        <f>C6*B6</f>
        <v>170</v>
      </c>
    </row>
    <row r="7" spans="1:8" ht="105" x14ac:dyDescent="0.25">
      <c r="A7" s="8" t="s">
        <v>3</v>
      </c>
      <c r="B7" s="14">
        <v>1</v>
      </c>
      <c r="C7" s="6">
        <v>41</v>
      </c>
      <c r="D7" s="7">
        <f>C7*B7</f>
        <v>41</v>
      </c>
    </row>
    <row r="8" spans="1:8" ht="30" x14ac:dyDescent="0.25">
      <c r="A8" s="8" t="s">
        <v>5</v>
      </c>
      <c r="B8" s="15">
        <v>0.01</v>
      </c>
      <c r="C8" s="7">
        <v>15000</v>
      </c>
      <c r="D8" s="7">
        <f>C8*(B8)+C8</f>
        <v>15150</v>
      </c>
    </row>
    <row r="9" spans="1:8" ht="30" x14ac:dyDescent="0.25">
      <c r="A9" s="8" t="s">
        <v>4</v>
      </c>
      <c r="B9" s="15">
        <v>0.01</v>
      </c>
      <c r="C9" s="7">
        <f>D6</f>
        <v>170</v>
      </c>
      <c r="D9" s="7">
        <f>D6*(B9)</f>
        <v>1.7</v>
      </c>
      <c r="F9" s="3"/>
      <c r="H9" s="3"/>
    </row>
    <row r="10" spans="1:8" ht="45" x14ac:dyDescent="0.25">
      <c r="A10" s="8" t="s">
        <v>6</v>
      </c>
      <c r="B10" s="15">
        <v>0.01</v>
      </c>
      <c r="C10" s="7">
        <v>10000</v>
      </c>
      <c r="D10" s="7">
        <f>C10*(B10)+C10</f>
        <v>10100</v>
      </c>
    </row>
    <row r="11" spans="1:8" ht="30" x14ac:dyDescent="0.25">
      <c r="A11" s="9"/>
      <c r="B11" s="9"/>
      <c r="C11" s="11" t="s">
        <v>13</v>
      </c>
      <c r="D11" s="12">
        <f>SUM(D2:D10)</f>
        <v>25490.7</v>
      </c>
    </row>
    <row r="12" spans="1:8" ht="75" x14ac:dyDescent="0.25">
      <c r="C12" s="11" t="s">
        <v>12</v>
      </c>
      <c r="D12" s="12">
        <f>(D11*3)</f>
        <v>76472.100000000006</v>
      </c>
    </row>
    <row r="14" spans="1:8" x14ac:dyDescent="0.25">
      <c r="A14" s="13" t="s">
        <v>14</v>
      </c>
      <c r="B14" s="13"/>
      <c r="C14" s="13"/>
      <c r="D14" s="13"/>
      <c r="E14" s="13"/>
      <c r="F14" s="13"/>
      <c r="G14" s="13"/>
    </row>
    <row r="15" spans="1:8" x14ac:dyDescent="0.25">
      <c r="A15" s="13"/>
      <c r="B15" s="13"/>
      <c r="C15" s="13"/>
      <c r="D15" s="13"/>
      <c r="E15" s="13"/>
      <c r="F15" s="13"/>
      <c r="G15" s="13"/>
    </row>
  </sheetData>
  <mergeCells count="1">
    <mergeCell ref="A14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Łubian Dawid</dc:creator>
  <cp:lastModifiedBy>Kraśniewska Ilona (OIL)</cp:lastModifiedBy>
  <dcterms:created xsi:type="dcterms:W3CDTF">2015-06-05T18:19:34Z</dcterms:created>
  <dcterms:modified xsi:type="dcterms:W3CDTF">2025-10-22T11:04:32Z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2023-09-28T12:21:15Z</vt:lpwstr>
  </property>
  <property fmtid="{D5CDD505-2E9C-101B-9397-08002B2CF9AE}" pid="4" name="MSIP_Label_53312e15-a5e9-4500-a857-15b9f442bba9_Method">
    <vt:lpwstr>Privileged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0560db9d-735a-42ad-b386-7c9e56cdc539</vt:lpwstr>
  </property>
  <property fmtid="{D5CDD505-2E9C-101B-9397-08002B2CF9AE}" pid="8" name="MSIP_Label_53312e15-a5e9-4500-a857-15b9f442bba9_ContentBits">
    <vt:lpwstr>0</vt:lpwstr>
  </property>
</Properties>
</file>